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erver\企振興共有\005 部会関係\008  青年部会\旧　青協関係\青年部会【最新】\1.役員会\R6\第１回　R6.4.22（月）\当日資料\03　実質総会\"/>
    </mc:Choice>
  </mc:AlternateContent>
  <xr:revisionPtr revIDLastSave="0" documentId="13_ncr:1_{7E516568-5F59-44D7-BEDC-2D7F5E5ED4D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収支決算" sheetId="7" r:id="rId1"/>
    <sheet name="財産目録・監査意見書" sheetId="8" r:id="rId2"/>
    <sheet name="剰余金処分" sheetId="6" r:id="rId3"/>
  </sheets>
  <definedNames>
    <definedName name="_xlnm.Print_Area" localSheetId="1">財産目録・監査意見書!$A$1:$E$39</definedName>
    <definedName name="_xlnm.Print_Area" localSheetId="0">収支決算!$A$1:$G$29</definedName>
  </definedNames>
  <calcPr calcId="191029"/>
</workbook>
</file>

<file path=xl/calcChain.xml><?xml version="1.0" encoding="utf-8"?>
<calcChain xmlns="http://schemas.openxmlformats.org/spreadsheetml/2006/main">
  <c r="C8" i="8" l="1"/>
  <c r="C13" i="8" l="1"/>
  <c r="F29" i="7"/>
  <c r="E29" i="7"/>
  <c r="E30" i="7" s="1"/>
  <c r="D29" i="7"/>
  <c r="F28" i="7"/>
  <c r="F27" i="7"/>
  <c r="F26" i="7"/>
  <c r="F25" i="7"/>
  <c r="F24" i="7"/>
  <c r="E17" i="7"/>
  <c r="D17" i="7"/>
  <c r="D30" i="7" s="1"/>
  <c r="F16" i="7"/>
  <c r="F15" i="7"/>
  <c r="F14" i="7"/>
  <c r="F13" i="7"/>
  <c r="F12" i="7"/>
  <c r="F11" i="7"/>
  <c r="F17" i="7" s="1"/>
  <c r="F30" i="7" l="1"/>
  <c r="D5" i="6"/>
</calcChain>
</file>

<file path=xl/sharedStrings.xml><?xml version="1.0" encoding="utf-8"?>
<sst xmlns="http://schemas.openxmlformats.org/spreadsheetml/2006/main" count="89" uniqueCount="68">
  <si>
    <t>収 入 の 部</t>
    <rPh sb="0" eb="3">
      <t>シュウニュウ</t>
    </rPh>
    <rPh sb="6" eb="7">
      <t>ブ</t>
    </rPh>
    <phoneticPr fontId="2"/>
  </si>
  <si>
    <t>（単位：円）</t>
    <rPh sb="1" eb="3">
      <t>タンイ</t>
    </rPh>
    <rPh sb="4" eb="5">
      <t>エン</t>
    </rPh>
    <phoneticPr fontId="2"/>
  </si>
  <si>
    <t>科  目</t>
    <rPh sb="0" eb="4">
      <t>カモク</t>
    </rPh>
    <phoneticPr fontId="2"/>
  </si>
  <si>
    <t>摘     要</t>
    <rPh sb="0" eb="7">
      <t>テキヨウ</t>
    </rPh>
    <phoneticPr fontId="2"/>
  </si>
  <si>
    <t>予 算 額</t>
    <rPh sb="0" eb="5">
      <t>ヨサンガク</t>
    </rPh>
    <phoneticPr fontId="2"/>
  </si>
  <si>
    <t>決 算 額</t>
    <rPh sb="0" eb="3">
      <t>ケッサン</t>
    </rPh>
    <rPh sb="4" eb="5">
      <t>ガク</t>
    </rPh>
    <phoneticPr fontId="2"/>
  </si>
  <si>
    <t>（△は減）</t>
    <rPh sb="3" eb="4">
      <t>ゲン</t>
    </rPh>
    <phoneticPr fontId="2"/>
  </si>
  <si>
    <t>合  計</t>
    <rPh sb="0" eb="4">
      <t>ゴウケイ</t>
    </rPh>
    <phoneticPr fontId="2"/>
  </si>
  <si>
    <t>支 出 の 部</t>
    <rPh sb="0" eb="3">
      <t>シシュツ</t>
    </rPh>
    <rPh sb="6" eb="7">
      <t>ブ</t>
    </rPh>
    <phoneticPr fontId="2"/>
  </si>
  <si>
    <t>差異</t>
    <rPh sb="0" eb="2">
      <t>サイ</t>
    </rPh>
    <phoneticPr fontId="2"/>
  </si>
  <si>
    <t>財 産 目 録</t>
    <rPh sb="0" eb="1">
      <t>ザイ</t>
    </rPh>
    <rPh sb="2" eb="3">
      <t>サン</t>
    </rPh>
    <rPh sb="4" eb="5">
      <t>メ</t>
    </rPh>
    <rPh sb="6" eb="7">
      <t>ロク</t>
    </rPh>
    <phoneticPr fontId="2"/>
  </si>
  <si>
    <t>普 通 預 金</t>
    <phoneticPr fontId="2"/>
  </si>
  <si>
    <t>臨時会費</t>
    <rPh sb="0" eb="2">
      <t>リンジ</t>
    </rPh>
    <rPh sb="2" eb="4">
      <t>カイヒ</t>
    </rPh>
    <phoneticPr fontId="2"/>
  </si>
  <si>
    <t>(単位：円)</t>
    <rPh sb="1" eb="3">
      <t>タンイ</t>
    </rPh>
    <rPh sb="4" eb="5">
      <t>エン</t>
    </rPh>
    <phoneticPr fontId="2"/>
  </si>
  <si>
    <t>資 産 の 部</t>
    <rPh sb="0" eb="3">
      <t>シサン</t>
    </rPh>
    <rPh sb="6" eb="7">
      <t>ブ</t>
    </rPh>
    <phoneticPr fontId="2"/>
  </si>
  <si>
    <t>りそな銀行 大阪営業部</t>
    <phoneticPr fontId="2"/>
  </si>
  <si>
    <t xml:space="preserve"> 役員会、総会</t>
    <phoneticPr fontId="2"/>
  </si>
  <si>
    <t>監　査　意　見　書</t>
    <rPh sb="0" eb="1">
      <t>ラン</t>
    </rPh>
    <rPh sb="2" eb="3">
      <t>サ</t>
    </rPh>
    <rPh sb="4" eb="5">
      <t>イ</t>
    </rPh>
    <rPh sb="6" eb="7">
      <t>ミ</t>
    </rPh>
    <rPh sb="8" eb="9">
      <t>ショ</t>
    </rPh>
    <phoneticPr fontId="2"/>
  </si>
  <si>
    <t>　　　本期収支決算書、財産目録について、諸帳簿ならびに証憑書類を照合精査した</t>
    <phoneticPr fontId="2"/>
  </si>
  <si>
    <t>　　ところ、いずれも相違なく正確であることを認証いたします。</t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</si>
  <si>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</si>
  <si>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</si>
  <si>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</si>
  <si>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合計</t>
    <rPh sb="0" eb="2">
      <t>ゴウケイ</t>
    </rPh>
    <phoneticPr fontId="2"/>
  </si>
  <si>
    <t>　　　　　　　　　　　　　　　　　　　　　　　　　　　　</t>
    <phoneticPr fontId="2"/>
  </si>
  <si>
    <t xml:space="preserve">　　　　　　　　　　　　　　　　　　　　　　　　　　　　　　　　　一般社団法人大阪府ﾄﾗｯｸ協会 </t>
    <rPh sb="33" eb="35">
      <t>イッパン</t>
    </rPh>
    <rPh sb="35" eb="37">
      <t>シャダン</t>
    </rPh>
    <rPh sb="37" eb="39">
      <t>ホウジン</t>
    </rPh>
    <rPh sb="39" eb="42">
      <t>オオサカフ</t>
    </rPh>
    <rPh sb="46" eb="48">
      <t>キョウカイ</t>
    </rPh>
    <phoneticPr fontId="2"/>
  </si>
  <si>
    <t xml:space="preserve"> 　　　　　　　　　　　　　　　　　　　　　　　　　　　　　　　　　　　　　　 　青 年 部 会</t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</si>
  <si>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</si>
  <si>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>収　支　決　算</t>
    <rPh sb="0" eb="1">
      <t>オサム</t>
    </rPh>
    <rPh sb="2" eb="3">
      <t>ササ</t>
    </rPh>
    <rPh sb="4" eb="5">
      <t>ケツ</t>
    </rPh>
    <rPh sb="6" eb="7">
      <t>ザン</t>
    </rPh>
    <phoneticPr fontId="2"/>
  </si>
  <si>
    <t>負 債 の 部</t>
    <rPh sb="0" eb="1">
      <t>フ</t>
    </rPh>
    <rPh sb="2" eb="3">
      <t>サイ</t>
    </rPh>
    <rPh sb="6" eb="7">
      <t>ブ</t>
    </rPh>
    <phoneticPr fontId="2"/>
  </si>
  <si>
    <t>預 り 金</t>
    <rPh sb="0" eb="1">
      <t>アズカ</t>
    </rPh>
    <rPh sb="4" eb="5">
      <t>キン</t>
    </rPh>
    <phoneticPr fontId="2"/>
  </si>
  <si>
    <t>第5回支部対抗チャリティゴルフ　チャリティ募金</t>
    <phoneticPr fontId="2"/>
  </si>
  <si>
    <t xml:space="preserve">                                                                                                    青 年 部 会</t>
    <phoneticPr fontId="2"/>
  </si>
  <si>
    <t xml:space="preserve">                                                                                    一般社団法人大阪府トラック協会</t>
    <rPh sb="84" eb="86">
      <t>イッパン</t>
    </rPh>
    <rPh sb="86" eb="88">
      <t>シャダン</t>
    </rPh>
    <rPh sb="88" eb="90">
      <t>ホウジン</t>
    </rPh>
    <rPh sb="90" eb="93">
      <t>オオサカフ</t>
    </rPh>
    <rPh sb="97" eb="99">
      <t>キョウカイ</t>
    </rPh>
    <phoneticPr fontId="2"/>
  </si>
  <si>
    <t>合     計</t>
    <rPh sb="0" eb="7">
      <t>ゴウケイ</t>
    </rPh>
    <phoneticPr fontId="2"/>
  </si>
  <si>
    <t xml:space="preserve"> 年賀交歓会、研修会、交流会、全国大会、
 ＫＴＳ関連事業、慶弔関係他</t>
    <rPh sb="1" eb="3">
      <t>ネンガ</t>
    </rPh>
    <rPh sb="3" eb="5">
      <t>コウカン</t>
    </rPh>
    <rPh sb="5" eb="6">
      <t>カイ</t>
    </rPh>
    <rPh sb="7" eb="10">
      <t>ケンシュウカイ</t>
    </rPh>
    <rPh sb="11" eb="14">
      <t>コウリュウカイ</t>
    </rPh>
    <rPh sb="15" eb="17">
      <t>ゼンコク</t>
    </rPh>
    <rPh sb="17" eb="19">
      <t>タイカイ</t>
    </rPh>
    <rPh sb="25" eb="27">
      <t>カンレン</t>
    </rPh>
    <rPh sb="27" eb="29">
      <t>ジギョウ</t>
    </rPh>
    <rPh sb="30" eb="34">
      <t>ケイチョウカンケイ</t>
    </rPh>
    <rPh sb="34" eb="35">
      <t>ホカ</t>
    </rPh>
    <phoneticPr fontId="2"/>
  </si>
  <si>
    <t xml:space="preserve"> 残高証明発行手数料、振込手数料等</t>
    <rPh sb="1" eb="3">
      <t>ザンダカ</t>
    </rPh>
    <rPh sb="3" eb="5">
      <t>ショウメイ</t>
    </rPh>
    <rPh sb="5" eb="7">
      <t>ハッコウ</t>
    </rPh>
    <rPh sb="7" eb="10">
      <t>テスウリョウ</t>
    </rPh>
    <rPh sb="11" eb="13">
      <t>フリコミ</t>
    </rPh>
    <rPh sb="13" eb="16">
      <t>テスウリョウ</t>
    </rPh>
    <rPh sb="16" eb="17">
      <t>トウ</t>
    </rPh>
    <phoneticPr fontId="2"/>
  </si>
  <si>
    <t xml:space="preserve"> 総会、研修会、年賀交歓会、交流会等</t>
    <rPh sb="1" eb="3">
      <t>ソウカイ</t>
    </rPh>
    <rPh sb="4" eb="7">
      <t>ケンシュウカイ</t>
    </rPh>
    <rPh sb="8" eb="10">
      <t>ネンガ</t>
    </rPh>
    <rPh sb="10" eb="12">
      <t>コウカン</t>
    </rPh>
    <rPh sb="12" eb="13">
      <t>カイ</t>
    </rPh>
    <rPh sb="14" eb="17">
      <t>コウリュウカイ</t>
    </rPh>
    <rPh sb="17" eb="18">
      <t>トウ</t>
    </rPh>
    <phoneticPr fontId="2"/>
  </si>
  <si>
    <t xml:space="preserve"> 大ト協補助金</t>
    <rPh sb="1" eb="2">
      <t>ダイ</t>
    </rPh>
    <rPh sb="3" eb="4">
      <t>キョウ</t>
    </rPh>
    <rPh sb="4" eb="7">
      <t>ホジョキン</t>
    </rPh>
    <phoneticPr fontId="2"/>
  </si>
  <si>
    <t xml:space="preserve"> 12単協からの会費</t>
    <rPh sb="3" eb="5">
      <t>タンキョウ</t>
    </rPh>
    <rPh sb="8" eb="10">
      <t>カイヒ</t>
    </rPh>
    <phoneticPr fontId="2"/>
  </si>
  <si>
    <t>令和３年度からの繰越金</t>
    <rPh sb="0" eb="2">
      <t>レイワ</t>
    </rPh>
    <rPh sb="3" eb="5">
      <t>ネンド</t>
    </rPh>
    <rPh sb="8" eb="11">
      <t>クリコシキン</t>
    </rPh>
    <phoneticPr fontId="2"/>
  </si>
  <si>
    <t>受取利息</t>
    <rPh sb="0" eb="2">
      <t>ウケトリ</t>
    </rPh>
    <rPh sb="2" eb="4">
      <t>リソク</t>
    </rPh>
    <phoneticPr fontId="2"/>
  </si>
  <si>
    <t>会費</t>
    <rPh sb="0" eb="2">
      <t>カイヒ</t>
    </rPh>
    <phoneticPr fontId="2"/>
  </si>
  <si>
    <t>補助金</t>
    <rPh sb="0" eb="3">
      <t>ホジョキン</t>
    </rPh>
    <phoneticPr fontId="2"/>
  </si>
  <si>
    <t>雑収入</t>
    <rPh sb="0" eb="2">
      <t>ザツシュウ</t>
    </rPh>
    <rPh sb="2" eb="3">
      <t>ニュウ</t>
    </rPh>
    <phoneticPr fontId="2"/>
  </si>
  <si>
    <t>会議費</t>
    <rPh sb="0" eb="3">
      <t>カイギヒ</t>
    </rPh>
    <phoneticPr fontId="2"/>
  </si>
  <si>
    <t>事業費</t>
    <rPh sb="0" eb="3">
      <t>ジギョウヒ</t>
    </rPh>
    <phoneticPr fontId="2"/>
  </si>
  <si>
    <t>雑費</t>
    <rPh sb="0" eb="2">
      <t>ザッピ</t>
    </rPh>
    <phoneticPr fontId="2"/>
  </si>
  <si>
    <t>予備費</t>
    <rPh sb="0" eb="3">
      <t>ヨビヒ</t>
    </rPh>
    <phoneticPr fontId="2"/>
  </si>
  <si>
    <t>当期剰余金</t>
    <rPh sb="0" eb="5">
      <t>トウキジョウヨキン</t>
    </rPh>
    <phoneticPr fontId="2"/>
  </si>
  <si>
    <t>検算
→</t>
    <rPh sb="0" eb="2">
      <t>ケンザン</t>
    </rPh>
    <phoneticPr fontId="2"/>
  </si>
  <si>
    <t xml:space="preserve"> 普通預金利息</t>
    <phoneticPr fontId="2"/>
  </si>
  <si>
    <t xml:space="preserve"> 年賀交歓会、研修会、交流会、全国大会、
 ＫＴＳ関連事業、慶弔関係、「トラックの日」関係等</t>
    <rPh sb="1" eb="3">
      <t>ネンガ</t>
    </rPh>
    <rPh sb="3" eb="5">
      <t>コウカン</t>
    </rPh>
    <rPh sb="5" eb="6">
      <t>カイ</t>
    </rPh>
    <rPh sb="7" eb="10">
      <t>ケンシュウカイ</t>
    </rPh>
    <rPh sb="11" eb="14">
      <t>コウリュウカイ</t>
    </rPh>
    <rPh sb="15" eb="17">
      <t>ゼンコク</t>
    </rPh>
    <rPh sb="17" eb="19">
      <t>タイカイ</t>
    </rPh>
    <rPh sb="25" eb="27">
      <t>カンレン</t>
    </rPh>
    <rPh sb="27" eb="29">
      <t>ジギョウ</t>
    </rPh>
    <rPh sb="30" eb="34">
      <t>ケイチョウカンケイ</t>
    </rPh>
    <rPh sb="41" eb="42">
      <t>ヒ</t>
    </rPh>
    <rPh sb="43" eb="45">
      <t>カンケイ</t>
    </rPh>
    <rPh sb="45" eb="46">
      <t>トウ</t>
    </rPh>
    <phoneticPr fontId="2"/>
  </si>
  <si>
    <t>　　　　　　　　      　　　　　　　　　　　　　　　　　　　　　　      部会長　　田中　宏紀</t>
    <rPh sb="42" eb="45">
      <t>ブカイチョウ</t>
    </rPh>
    <rPh sb="47" eb="49">
      <t>タナカ</t>
    </rPh>
    <rPh sb="50" eb="52">
      <t>ヒロキ</t>
    </rPh>
    <phoneticPr fontId="2"/>
  </si>
  <si>
    <t>会計監事　　 柴　崎　秀　樹 　   ㊞</t>
    <rPh sb="0" eb="2">
      <t>カイケイ</t>
    </rPh>
    <rPh sb="7" eb="8">
      <t>シバ</t>
    </rPh>
    <rPh sb="9" eb="10">
      <t>サキ</t>
    </rPh>
    <rPh sb="11" eb="12">
      <t>ヒデ</t>
    </rPh>
    <rPh sb="13" eb="14">
      <t>キ</t>
    </rPh>
    <phoneticPr fontId="2"/>
  </si>
  <si>
    <t>会計監事　　 橋　本　雅　治 　   ㊞</t>
    <rPh sb="0" eb="2">
      <t>カイケイ</t>
    </rPh>
    <rPh sb="7" eb="8">
      <t>ハシ</t>
    </rPh>
    <rPh sb="9" eb="10">
      <t>ホン</t>
    </rPh>
    <rPh sb="11" eb="12">
      <t>ミヤビ</t>
    </rPh>
    <rPh sb="13" eb="14">
      <t>ジ</t>
    </rPh>
    <phoneticPr fontId="2"/>
  </si>
  <si>
    <t xml:space="preserve">                                                                                            部会長　　田中　宏紀</t>
    <rPh sb="92" eb="95">
      <t>ブカイチョウ</t>
    </rPh>
    <rPh sb="97" eb="99">
      <t>タナカ</t>
    </rPh>
    <rPh sb="100" eb="102">
      <t>ヒロキ</t>
    </rPh>
    <phoneticPr fontId="2"/>
  </si>
  <si>
    <t>令和５年度</t>
    <rPh sb="0" eb="2">
      <t>レイワ</t>
    </rPh>
    <phoneticPr fontId="2"/>
  </si>
  <si>
    <t>受取利息、その他各種収入等</t>
    <phoneticPr fontId="12"/>
  </si>
  <si>
    <t>令和４年度からの繰越金</t>
    <rPh sb="0" eb="2">
      <t>レイワ</t>
    </rPh>
    <rPh sb="3" eb="5">
      <t>ネンド</t>
    </rPh>
    <rPh sb="8" eb="11">
      <t>クリコシキン</t>
    </rPh>
    <phoneticPr fontId="2"/>
  </si>
  <si>
    <t>(令和6年3月31日現在)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</si>
  <si>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上記のとおり、令和５年度収支決算報告をいたします。</t>
    <rPh sb="0" eb="2">
      <t>ジョウキ</t>
    </rPh>
    <rPh sb="7" eb="9">
      <t>レイワ</t>
    </rPh>
    <rPh sb="10" eb="12">
      <t>ネンド</t>
    </rPh>
    <rPh sb="11" eb="12">
      <t>ガンネン</t>
    </rPh>
    <rPh sb="12" eb="14">
      <t>シュウシ</t>
    </rPh>
    <rPh sb="14" eb="16">
      <t>ケッサン</t>
    </rPh>
    <rPh sb="16" eb="18">
      <t>ホウコク</t>
    </rPh>
    <phoneticPr fontId="2"/>
  </si>
  <si>
    <t>　　　　　　　　　　　令和6年3月31日</t>
    <rPh sb="11" eb="13">
      <t>レイワ</t>
    </rPh>
    <rPh sb="14" eb="15">
      <t>ネン</t>
    </rPh>
    <rPh sb="15" eb="17">
      <t>３ガツ</t>
    </rPh>
    <rPh sb="19" eb="20">
      <t>ヒ</t>
    </rPh>
    <phoneticPr fontId="2"/>
  </si>
  <si>
    <t xml:space="preserve">令 和 ５ 年 度 剰 余 金 処 分 </t>
    <rPh sb="0" eb="1">
      <t>レイ</t>
    </rPh>
    <rPh sb="2" eb="3">
      <t>ワ</t>
    </rPh>
    <rPh sb="6" eb="9">
      <t>ネンド</t>
    </rPh>
    <rPh sb="10" eb="15">
      <t>ジョウヨキン</t>
    </rPh>
    <rPh sb="16" eb="19">
      <t>ショブン</t>
    </rPh>
    <phoneticPr fontId="2"/>
  </si>
  <si>
    <t>　　　　　　　　　　　上記金額を令和６年度へ繰越します。</t>
    <rPh sb="11" eb="13">
      <t>ジョウキ</t>
    </rPh>
    <rPh sb="13" eb="15">
      <t>キンガク</t>
    </rPh>
    <rPh sb="16" eb="18">
      <t>レイワ</t>
    </rPh>
    <rPh sb="19" eb="21">
      <t>ネンド</t>
    </rPh>
    <rPh sb="22" eb="24">
      <t>クリコシ</t>
    </rPh>
    <phoneticPr fontId="2"/>
  </si>
  <si>
    <t>立替金</t>
    <rPh sb="0" eb="2">
      <t>タテカエ</t>
    </rPh>
    <rPh sb="2" eb="3">
      <t>キン</t>
    </rPh>
    <phoneticPr fontId="12"/>
  </si>
  <si>
    <t>差引剰余金　　２，５８６，１６１円</t>
    <rPh sb="0" eb="2">
      <t>サシヒキ</t>
    </rPh>
    <rPh sb="2" eb="5">
      <t>ジョウヨキンエン</t>
    </rPh>
    <phoneticPr fontId="2"/>
  </si>
  <si>
    <t>令和５年度  差引剰余金</t>
    <rPh sb="0" eb="2">
      <t>レイワ</t>
    </rPh>
    <rPh sb="3" eb="5">
      <t>ネンド</t>
    </rPh>
    <rPh sb="7" eb="9">
      <t>サシヒキ</t>
    </rPh>
    <rPh sb="9" eb="12">
      <t>ジョウヨキン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</si>
</sst>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9"/>
      <color rgb="FFFFFF00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i/>
      <sz val="12"/>
      <color rgb="FFFFFF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58" fontId="3" fillId="0" borderId="0" xfId="0" applyNumberFormat="1" applyFont="1" applyAlignment="1">
      <alignment horizontal="left"/>
    </xf>
    <xf numFmtId="38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38" fontId="3" fillId="0" borderId="31" xfId="1" applyFont="1" applyBorder="1" applyAlignment="1">
      <alignment horizontal="right"/>
    </xf>
    <xf numFmtId="0" fontId="3" fillId="0" borderId="31" xfId="0" applyFont="1" applyBorder="1"/>
    <xf numFmtId="177" fontId="3" fillId="0" borderId="0" xfId="2" applyNumberFormat="1" applyFont="1"/>
    <xf numFmtId="177" fontId="3" fillId="0" borderId="0" xfId="2" applyNumberFormat="1" applyFont="1" applyAlignment="1">
      <alignment vertical="center"/>
    </xf>
    <xf numFmtId="177" fontId="3" fillId="0" borderId="0" xfId="2" applyNumberFormat="1" applyFont="1" applyAlignment="1">
      <alignment horizontal="right" vertical="center"/>
    </xf>
    <xf numFmtId="177" fontId="3" fillId="0" borderId="35" xfId="2" applyNumberFormat="1" applyFont="1" applyBorder="1" applyAlignment="1">
      <alignment horizontal="center" vertical="center"/>
    </xf>
    <xf numFmtId="177" fontId="3" fillId="0" borderId="7" xfId="2" applyNumberFormat="1" applyFont="1" applyBorder="1" applyAlignment="1">
      <alignment horizontal="center" vertical="center"/>
    </xf>
    <xf numFmtId="177" fontId="3" fillId="0" borderId="23" xfId="2" applyNumberFormat="1" applyFont="1" applyBorder="1" applyAlignment="1">
      <alignment horizontal="center" vertical="center"/>
    </xf>
    <xf numFmtId="177" fontId="3" fillId="0" borderId="8" xfId="2" applyNumberFormat="1" applyFont="1" applyBorder="1" applyAlignment="1">
      <alignment horizontal="center" vertical="center"/>
    </xf>
    <xf numFmtId="177" fontId="3" fillId="0" borderId="39" xfId="2" applyNumberFormat="1" applyFont="1" applyBorder="1"/>
    <xf numFmtId="177" fontId="3" fillId="0" borderId="32" xfId="2" applyNumberFormat="1" applyFont="1" applyBorder="1" applyAlignment="1">
      <alignment horizontal="distributed" vertical="center"/>
    </xf>
    <xf numFmtId="177" fontId="3" fillId="0" borderId="34" xfId="2" applyNumberFormat="1" applyFont="1" applyBorder="1" applyAlignment="1">
      <alignment horizontal="center" vertical="center"/>
    </xf>
    <xf numFmtId="177" fontId="3" fillId="0" borderId="9" xfId="3" applyNumberFormat="1" applyFont="1" applyBorder="1" applyAlignment="1">
      <alignment horizontal="right" vertical="center"/>
    </xf>
    <xf numFmtId="177" fontId="4" fillId="0" borderId="17" xfId="2" applyNumberFormat="1" applyFont="1" applyBorder="1" applyAlignment="1">
      <alignment vertical="center"/>
    </xf>
    <xf numFmtId="177" fontId="9" fillId="0" borderId="0" xfId="2" applyNumberFormat="1" applyFont="1" applyAlignment="1">
      <alignment vertical="center"/>
    </xf>
    <xf numFmtId="177" fontId="3" fillId="0" borderId="40" xfId="2" applyNumberFormat="1" applyFont="1" applyBorder="1"/>
    <xf numFmtId="177" fontId="3" fillId="0" borderId="41" xfId="2" applyNumberFormat="1" applyFont="1" applyBorder="1" applyAlignment="1">
      <alignment horizontal="distributed" vertical="center"/>
    </xf>
    <xf numFmtId="177" fontId="3" fillId="0" borderId="41" xfId="2" applyNumberFormat="1" applyFont="1" applyBorder="1" applyAlignment="1">
      <alignment horizontal="center" vertical="center"/>
    </xf>
    <xf numFmtId="177" fontId="3" fillId="0" borderId="2" xfId="3" applyNumberFormat="1" applyFont="1" applyBorder="1" applyAlignment="1">
      <alignment horizontal="right" vertical="center"/>
    </xf>
    <xf numFmtId="177" fontId="3" fillId="0" borderId="10" xfId="3" applyNumberFormat="1" applyFont="1" applyBorder="1" applyAlignment="1">
      <alignment horizontal="right" vertical="center"/>
    </xf>
    <xf numFmtId="177" fontId="4" fillId="0" borderId="12" xfId="2" applyNumberFormat="1" applyFont="1" applyBorder="1" applyAlignment="1">
      <alignment vertical="center"/>
    </xf>
    <xf numFmtId="177" fontId="3" fillId="0" borderId="13" xfId="3" applyNumberFormat="1" applyFont="1" applyBorder="1" applyAlignment="1">
      <alignment horizontal="right" vertical="center"/>
    </xf>
    <xf numFmtId="177" fontId="4" fillId="0" borderId="12" xfId="2" applyNumberFormat="1" applyFont="1" applyBorder="1" applyAlignment="1">
      <alignment vertical="center" wrapText="1" shrinkToFit="1"/>
    </xf>
    <xf numFmtId="177" fontId="3" fillId="0" borderId="37" xfId="2" applyNumberFormat="1" applyFont="1" applyBorder="1"/>
    <xf numFmtId="177" fontId="3" fillId="0" borderId="23" xfId="2" applyNumberFormat="1" applyFont="1" applyBorder="1" applyAlignment="1">
      <alignment horizontal="distributed" vertical="center"/>
    </xf>
    <xf numFmtId="38" fontId="3" fillId="0" borderId="8" xfId="3" applyFont="1" applyBorder="1" applyAlignment="1">
      <alignment horizontal="right" vertical="center"/>
    </xf>
    <xf numFmtId="177" fontId="4" fillId="0" borderId="21" xfId="2" applyNumberFormat="1" applyFont="1" applyBorder="1" applyAlignment="1">
      <alignment vertical="center"/>
    </xf>
    <xf numFmtId="177" fontId="9" fillId="0" borderId="14" xfId="2" applyNumberFormat="1" applyFont="1" applyBorder="1" applyAlignment="1">
      <alignment vertical="center"/>
    </xf>
    <xf numFmtId="177" fontId="3" fillId="0" borderId="30" xfId="2" applyNumberFormat="1" applyFont="1" applyBorder="1"/>
    <xf numFmtId="177" fontId="3" fillId="0" borderId="38" xfId="2" applyNumberFormat="1" applyFont="1" applyBorder="1" applyAlignment="1">
      <alignment horizontal="center" vertical="center"/>
    </xf>
    <xf numFmtId="177" fontId="3" fillId="0" borderId="15" xfId="3" applyNumberFormat="1" applyFont="1" applyBorder="1" applyAlignment="1">
      <alignment horizontal="right" vertical="center"/>
    </xf>
    <xf numFmtId="177" fontId="3" fillId="0" borderId="22" xfId="2" applyNumberFormat="1" applyFont="1" applyBorder="1" applyAlignment="1">
      <alignment vertical="center"/>
    </xf>
    <xf numFmtId="177" fontId="3" fillId="0" borderId="0" xfId="2" applyNumberFormat="1" applyFont="1" applyAlignment="1">
      <alignment horizontal="center" vertical="center"/>
    </xf>
    <xf numFmtId="177" fontId="3" fillId="0" borderId="0" xfId="3" applyNumberFormat="1" applyFont="1" applyBorder="1" applyAlignment="1">
      <alignment horizontal="right" vertical="center"/>
    </xf>
    <xf numFmtId="177" fontId="3" fillId="0" borderId="42" xfId="2" applyNumberFormat="1" applyFont="1" applyBorder="1" applyAlignment="1">
      <alignment horizontal="center" vertical="center"/>
    </xf>
    <xf numFmtId="38" fontId="3" fillId="0" borderId="7" xfId="3" applyFont="1" applyFill="1" applyBorder="1" applyAlignment="1">
      <alignment horizontal="right" vertical="center"/>
    </xf>
    <xf numFmtId="177" fontId="3" fillId="0" borderId="7" xfId="3" applyNumberFormat="1" applyFont="1" applyBorder="1" applyAlignment="1">
      <alignment horizontal="right" vertical="center"/>
    </xf>
    <xf numFmtId="176" fontId="3" fillId="0" borderId="7" xfId="3" applyNumberFormat="1" applyFont="1" applyBorder="1" applyAlignment="1">
      <alignment horizontal="right" vertical="center"/>
    </xf>
    <xf numFmtId="177" fontId="4" fillId="0" borderId="17" xfId="2" applyNumberFormat="1" applyFont="1" applyBorder="1" applyAlignment="1">
      <alignment vertical="center" shrinkToFit="1"/>
    </xf>
    <xf numFmtId="177" fontId="3" fillId="0" borderId="0" xfId="2" applyNumberFormat="1" applyFont="1" applyAlignment="1">
      <alignment horizontal="left"/>
    </xf>
    <xf numFmtId="38" fontId="3" fillId="0" borderId="10" xfId="3" applyFont="1" applyFill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7" fontId="4" fillId="0" borderId="11" xfId="2" applyNumberFormat="1" applyFont="1" applyBorder="1" applyAlignment="1">
      <alignment vertical="center" wrapText="1" shrinkToFit="1"/>
    </xf>
    <xf numFmtId="38" fontId="3" fillId="0" borderId="2" xfId="3" applyFont="1" applyFill="1" applyBorder="1" applyAlignment="1">
      <alignment horizontal="right" vertical="center"/>
    </xf>
    <xf numFmtId="177" fontId="4" fillId="0" borderId="14" xfId="2" applyNumberFormat="1" applyFont="1" applyBorder="1" applyAlignment="1">
      <alignment vertical="center" shrinkToFit="1"/>
    </xf>
    <xf numFmtId="177" fontId="3" fillId="0" borderId="3" xfId="3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vertical="center" shrinkToFit="1"/>
    </xf>
    <xf numFmtId="177" fontId="3" fillId="0" borderId="8" xfId="3" applyNumberFormat="1" applyFont="1" applyBorder="1" applyAlignment="1">
      <alignment horizontal="right" vertical="center"/>
    </xf>
    <xf numFmtId="177" fontId="3" fillId="0" borderId="19" xfId="3" applyNumberFormat="1" applyFont="1" applyBorder="1" applyAlignment="1">
      <alignment horizontal="right" vertical="center"/>
    </xf>
    <xf numFmtId="176" fontId="3" fillId="0" borderId="8" xfId="3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vertical="center"/>
    </xf>
    <xf numFmtId="177" fontId="3" fillId="0" borderId="16" xfId="2" applyNumberFormat="1" applyFont="1" applyBorder="1" applyAlignment="1">
      <alignment vertical="center"/>
    </xf>
    <xf numFmtId="177" fontId="10" fillId="0" borderId="0" xfId="2" applyNumberFormat="1" applyFont="1" applyAlignment="1">
      <alignment horizontal="right" wrapText="1"/>
    </xf>
    <xf numFmtId="177" fontId="11" fillId="0" borderId="0" xfId="2" applyNumberFormat="1" applyFont="1"/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38" fontId="3" fillId="0" borderId="21" xfId="3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38" fontId="3" fillId="0" borderId="22" xfId="3" applyFont="1" applyBorder="1" applyAlignment="1">
      <alignment vertical="center"/>
    </xf>
    <xf numFmtId="38" fontId="3" fillId="0" borderId="0" xfId="3" applyFont="1" applyBorder="1" applyAlignment="1">
      <alignment vertical="center"/>
    </xf>
    <xf numFmtId="49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58" fontId="3" fillId="0" borderId="0" xfId="2" applyNumberFormat="1" applyFont="1" applyAlignment="1">
      <alignment vertical="center"/>
    </xf>
    <xf numFmtId="58" fontId="3" fillId="0" borderId="0" xfId="2" applyNumberFormat="1" applyFont="1" applyAlignment="1">
      <alignment horizontal="left" vertical="center"/>
    </xf>
    <xf numFmtId="177" fontId="3" fillId="0" borderId="28" xfId="2" applyNumberFormat="1" applyFont="1" applyBorder="1" applyAlignment="1">
      <alignment horizontal="center" vertical="center"/>
    </xf>
    <xf numFmtId="177" fontId="3" fillId="0" borderId="36" xfId="2" applyNumberFormat="1" applyFont="1" applyBorder="1" applyAlignment="1">
      <alignment horizontal="center" vertical="center"/>
    </xf>
    <xf numFmtId="177" fontId="3" fillId="0" borderId="37" xfId="2" applyNumberFormat="1" applyFont="1" applyBorder="1" applyAlignment="1">
      <alignment horizontal="center" vertical="center"/>
    </xf>
    <xf numFmtId="177" fontId="3" fillId="0" borderId="23" xfId="2" applyNumberFormat="1" applyFont="1" applyBorder="1" applyAlignment="1">
      <alignment horizontal="center" vertical="center"/>
    </xf>
    <xf numFmtId="177" fontId="3" fillId="0" borderId="24" xfId="2" applyNumberFormat="1" applyFont="1" applyBorder="1" applyAlignment="1">
      <alignment horizontal="center" vertical="center"/>
    </xf>
    <xf numFmtId="177" fontId="3" fillId="0" borderId="25" xfId="2" applyNumberFormat="1" applyFont="1" applyBorder="1" applyAlignment="1">
      <alignment horizontal="center" vertical="center"/>
    </xf>
    <xf numFmtId="177" fontId="9" fillId="0" borderId="33" xfId="2" applyNumberFormat="1" applyFont="1" applyBorder="1" applyAlignment="1">
      <alignment horizontal="left" vertical="center" shrinkToFit="1"/>
    </xf>
    <xf numFmtId="177" fontId="9" fillId="0" borderId="0" xfId="2" applyNumberFormat="1" applyFont="1" applyAlignment="1">
      <alignment horizontal="left" vertical="center" shrinkToFit="1"/>
    </xf>
    <xf numFmtId="177" fontId="9" fillId="0" borderId="33" xfId="2" applyNumberFormat="1" applyFont="1" applyBorder="1" applyAlignment="1">
      <alignment horizontal="left" vertical="center" wrapText="1" shrinkToFit="1"/>
    </xf>
    <xf numFmtId="177" fontId="9" fillId="0" borderId="0" xfId="2" applyNumberFormat="1" applyFont="1" applyAlignment="1">
      <alignment horizontal="left" vertical="center" wrapText="1" shrinkToFit="1"/>
    </xf>
    <xf numFmtId="177" fontId="8" fillId="0" borderId="0" xfId="2" applyNumberFormat="1" applyFont="1" applyAlignment="1">
      <alignment horizontal="center" vertical="center"/>
    </xf>
    <xf numFmtId="177" fontId="3" fillId="0" borderId="23" xfId="2" applyNumberFormat="1" applyFont="1" applyBorder="1" applyAlignment="1">
      <alignment horizontal="left" vertical="center" indent="2"/>
    </xf>
    <xf numFmtId="177" fontId="3" fillId="0" borderId="35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 indent="2"/>
    </xf>
    <xf numFmtId="0" fontId="6" fillId="0" borderId="0" xfId="2" applyFont="1" applyAlignment="1">
      <alignment horizontal="center" vertical="center"/>
    </xf>
    <xf numFmtId="0" fontId="3" fillId="0" borderId="23" xfId="2" applyFont="1" applyBorder="1" applyAlignment="1">
      <alignment horizontal="right" vertical="center"/>
    </xf>
    <xf numFmtId="0" fontId="3" fillId="0" borderId="2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38" fontId="7" fillId="0" borderId="0" xfId="3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shrinkToFit="1"/>
    </xf>
    <xf numFmtId="0" fontId="3" fillId="0" borderId="43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38" fontId="3" fillId="0" borderId="44" xfId="3" applyFont="1" applyBorder="1" applyAlignment="1">
      <alignment vertical="center"/>
    </xf>
    <xf numFmtId="0" fontId="5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38" fontId="3" fillId="0" borderId="46" xfId="3" applyFont="1" applyBorder="1" applyAlignment="1">
      <alignment vertical="center"/>
    </xf>
    <xf numFmtId="0" fontId="5" fillId="0" borderId="46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38" fontId="3" fillId="0" borderId="15" xfId="3" applyFont="1" applyBorder="1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45FA2BD2-9B44-4997-821C-A82C560ED924}"/>
    <cellStyle name="標準" xfId="0" builtinId="0"/>
    <cellStyle name="標準 2" xfId="2" xr:uid="{8A750BC8-E6F3-4BCB-BA6A-1AD625C835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7DB4-888F-430C-8DD8-E3D48B572722}">
  <dimension ref="A1:K30"/>
  <sheetViews>
    <sheetView view="pageBreakPreview" topLeftCell="A13" zoomScale="80" zoomScaleNormal="100" zoomScaleSheetLayoutView="80" workbookViewId="0">
      <selection activeCell="E28" sqref="E28"/>
    </sheetView>
  </sheetViews>
  <sheetFormatPr defaultRowHeight="27.95" customHeight="1" x14ac:dyDescent="0.15"/>
  <cols>
    <col min="1" max="1" width="6" style="7" customWidth="1"/>
    <col min="2" max="2" width="12.625" style="7" customWidth="1"/>
    <col min="3" max="3" width="6" style="7" customWidth="1"/>
    <col min="4" max="5" width="14.625" style="7" customWidth="1"/>
    <col min="6" max="6" width="16.625" style="7" customWidth="1"/>
    <col min="7" max="7" width="32.125" style="7" customWidth="1"/>
    <col min="8" max="16384" width="9" style="7"/>
  </cols>
  <sheetData>
    <row r="1" spans="1:10" ht="21" customHeight="1" x14ac:dyDescent="0.15"/>
    <row r="2" spans="1:10" ht="21" customHeight="1" x14ac:dyDescent="0.15"/>
    <row r="3" spans="1:10" ht="21" customHeight="1" x14ac:dyDescent="0.15"/>
    <row r="4" spans="1:10" ht="21" customHeight="1" x14ac:dyDescent="0.15"/>
    <row r="5" spans="1:10" ht="21" customHeight="1" x14ac:dyDescent="0.15"/>
    <row r="6" spans="1:10" ht="29.25" customHeight="1" x14ac:dyDescent="0.15">
      <c r="A6" s="83" t="s">
        <v>28</v>
      </c>
      <c r="B6" s="83"/>
      <c r="C6" s="83"/>
      <c r="D6" s="83"/>
      <c r="E6" s="83"/>
      <c r="F6" s="83"/>
      <c r="G6" s="83"/>
    </row>
    <row r="7" spans="1:10" ht="26.1" customHeight="1" x14ac:dyDescent="0.15">
      <c r="C7" s="8"/>
      <c r="D7" s="8"/>
      <c r="E7" s="8"/>
      <c r="F7" s="8"/>
      <c r="G7" s="8"/>
    </row>
    <row r="8" spans="1:10" ht="26.1" customHeight="1" thickBot="1" x14ac:dyDescent="0.2">
      <c r="A8" s="84" t="s">
        <v>0</v>
      </c>
      <c r="B8" s="84"/>
      <c r="C8" s="84"/>
      <c r="D8" s="8"/>
      <c r="E8" s="8"/>
      <c r="F8" s="8"/>
      <c r="G8" s="9" t="s">
        <v>1</v>
      </c>
    </row>
    <row r="9" spans="1:10" ht="26.1" customHeight="1" x14ac:dyDescent="0.15">
      <c r="A9" s="73" t="s">
        <v>2</v>
      </c>
      <c r="B9" s="74"/>
      <c r="C9" s="85"/>
      <c r="D9" s="10" t="s">
        <v>57</v>
      </c>
      <c r="E9" s="11" t="s">
        <v>57</v>
      </c>
      <c r="F9" s="11" t="s">
        <v>9</v>
      </c>
      <c r="G9" s="77" t="s">
        <v>3</v>
      </c>
    </row>
    <row r="10" spans="1:10" ht="26.1" customHeight="1" thickBot="1" x14ac:dyDescent="0.2">
      <c r="A10" s="75"/>
      <c r="B10" s="76"/>
      <c r="C10" s="76"/>
      <c r="D10" s="13" t="s">
        <v>4</v>
      </c>
      <c r="E10" s="13" t="s">
        <v>5</v>
      </c>
      <c r="F10" s="13" t="s">
        <v>6</v>
      </c>
      <c r="G10" s="78"/>
    </row>
    <row r="11" spans="1:10" ht="30.75" customHeight="1" x14ac:dyDescent="0.15">
      <c r="A11" s="14"/>
      <c r="B11" s="15" t="s">
        <v>42</v>
      </c>
      <c r="C11" s="16"/>
      <c r="D11" s="17">
        <v>2160000</v>
      </c>
      <c r="E11" s="17">
        <v>2160000</v>
      </c>
      <c r="F11" s="17">
        <f>E11-D11</f>
        <v>0</v>
      </c>
      <c r="G11" s="18" t="s">
        <v>39</v>
      </c>
      <c r="H11" s="19" t="s">
        <v>39</v>
      </c>
    </row>
    <row r="12" spans="1:10" ht="30.75" customHeight="1" x14ac:dyDescent="0.15">
      <c r="A12" s="20"/>
      <c r="B12" s="21" t="s">
        <v>12</v>
      </c>
      <c r="C12" s="22"/>
      <c r="D12" s="23">
        <v>0</v>
      </c>
      <c r="E12" s="23">
        <v>5824340</v>
      </c>
      <c r="F12" s="24">
        <f t="shared" ref="F12:F16" si="0">E12-D12</f>
        <v>5824340</v>
      </c>
      <c r="G12" s="25" t="s">
        <v>37</v>
      </c>
      <c r="H12" s="19" t="s">
        <v>37</v>
      </c>
    </row>
    <row r="13" spans="1:10" ht="30.75" customHeight="1" x14ac:dyDescent="0.15">
      <c r="A13" s="20"/>
      <c r="B13" s="21" t="s">
        <v>43</v>
      </c>
      <c r="C13" s="22"/>
      <c r="D13" s="26">
        <v>0</v>
      </c>
      <c r="E13" s="23">
        <v>1000000</v>
      </c>
      <c r="F13" s="24">
        <f>E13-D13</f>
        <v>1000000</v>
      </c>
      <c r="G13" s="25" t="s">
        <v>38</v>
      </c>
      <c r="H13" s="19" t="s">
        <v>38</v>
      </c>
    </row>
    <row r="14" spans="1:10" ht="30.75" customHeight="1" x14ac:dyDescent="0.15">
      <c r="A14" s="20"/>
      <c r="B14" s="21" t="s">
        <v>41</v>
      </c>
      <c r="C14" s="22"/>
      <c r="D14" s="26">
        <v>0</v>
      </c>
      <c r="E14" s="23">
        <v>22</v>
      </c>
      <c r="F14" s="24">
        <f t="shared" si="0"/>
        <v>22</v>
      </c>
      <c r="G14" s="25" t="s">
        <v>51</v>
      </c>
      <c r="H14" s="19"/>
    </row>
    <row r="15" spans="1:10" ht="30.75" customHeight="1" x14ac:dyDescent="0.15">
      <c r="A15" s="20"/>
      <c r="B15" s="21" t="s">
        <v>44</v>
      </c>
      <c r="C15" s="22"/>
      <c r="D15" s="26">
        <v>0</v>
      </c>
      <c r="E15" s="23">
        <v>0</v>
      </c>
      <c r="F15" s="23">
        <f t="shared" si="0"/>
        <v>0</v>
      </c>
      <c r="G15" s="27" t="s">
        <v>58</v>
      </c>
      <c r="H15" s="79"/>
      <c r="I15" s="80"/>
      <c r="J15" s="80"/>
    </row>
    <row r="16" spans="1:10" ht="30.75" customHeight="1" thickBot="1" x14ac:dyDescent="0.2">
      <c r="A16" s="28"/>
      <c r="B16" s="29" t="s">
        <v>27</v>
      </c>
      <c r="C16" s="12"/>
      <c r="D16" s="30">
        <v>2336464</v>
      </c>
      <c r="E16" s="30">
        <v>2336464</v>
      </c>
      <c r="F16" s="26">
        <f t="shared" si="0"/>
        <v>0</v>
      </c>
      <c r="G16" s="31" t="s">
        <v>59</v>
      </c>
      <c r="H16" s="32" t="s">
        <v>40</v>
      </c>
    </row>
    <row r="17" spans="1:11" ht="30.75" customHeight="1" thickBot="1" x14ac:dyDescent="0.2">
      <c r="A17" s="33"/>
      <c r="B17" s="34" t="s">
        <v>7</v>
      </c>
      <c r="C17" s="34"/>
      <c r="D17" s="35">
        <f>SUM(D11:D16)</f>
        <v>4496464</v>
      </c>
      <c r="E17" s="35">
        <f>SUM(E11:E16)</f>
        <v>11320826</v>
      </c>
      <c r="F17" s="35">
        <f>SUM(F11:F16)</f>
        <v>6824362</v>
      </c>
      <c r="G17" s="36"/>
    </row>
    <row r="18" spans="1:11" ht="36" customHeight="1" x14ac:dyDescent="0.15">
      <c r="C18" s="37"/>
      <c r="D18" s="38"/>
      <c r="E18" s="38"/>
      <c r="F18" s="38"/>
      <c r="G18" s="8"/>
    </row>
    <row r="19" spans="1:11" ht="36" customHeight="1" x14ac:dyDescent="0.15">
      <c r="C19" s="37"/>
      <c r="D19" s="38"/>
      <c r="E19" s="38"/>
      <c r="F19" s="38"/>
      <c r="G19" s="8"/>
    </row>
    <row r="20" spans="1:11" ht="36" customHeight="1" x14ac:dyDescent="0.15">
      <c r="C20" s="8"/>
      <c r="D20" s="8"/>
      <c r="E20" s="8"/>
      <c r="F20" s="8"/>
      <c r="G20" s="8"/>
    </row>
    <row r="21" spans="1:11" ht="26.1" customHeight="1" thickBot="1" x14ac:dyDescent="0.2">
      <c r="A21" s="84" t="s">
        <v>8</v>
      </c>
      <c r="B21" s="84"/>
      <c r="C21" s="84"/>
      <c r="D21" s="8"/>
      <c r="E21" s="8"/>
      <c r="F21" s="8"/>
      <c r="G21" s="9" t="s">
        <v>1</v>
      </c>
    </row>
    <row r="22" spans="1:11" ht="26.1" customHeight="1" x14ac:dyDescent="0.15">
      <c r="A22" s="73" t="s">
        <v>2</v>
      </c>
      <c r="B22" s="74"/>
      <c r="C22" s="74"/>
      <c r="D22" s="11" t="s">
        <v>57</v>
      </c>
      <c r="E22" s="11" t="s">
        <v>57</v>
      </c>
      <c r="F22" s="11" t="s">
        <v>9</v>
      </c>
      <c r="G22" s="77" t="s">
        <v>3</v>
      </c>
    </row>
    <row r="23" spans="1:11" ht="26.1" customHeight="1" thickBot="1" x14ac:dyDescent="0.2">
      <c r="A23" s="75"/>
      <c r="B23" s="76"/>
      <c r="C23" s="76"/>
      <c r="D23" s="13" t="s">
        <v>4</v>
      </c>
      <c r="E23" s="13" t="s">
        <v>5</v>
      </c>
      <c r="F23" s="13" t="s">
        <v>6</v>
      </c>
      <c r="G23" s="78"/>
    </row>
    <row r="24" spans="1:11" ht="30" customHeight="1" x14ac:dyDescent="0.15">
      <c r="A24" s="20"/>
      <c r="B24" s="21" t="s">
        <v>45</v>
      </c>
      <c r="C24" s="39"/>
      <c r="D24" s="40">
        <v>2500000</v>
      </c>
      <c r="E24" s="41">
        <v>2994939</v>
      </c>
      <c r="F24" s="42">
        <f>E24-D24</f>
        <v>494939</v>
      </c>
      <c r="G24" s="43" t="s">
        <v>16</v>
      </c>
      <c r="H24" s="79" t="s">
        <v>16</v>
      </c>
      <c r="I24" s="80"/>
      <c r="J24" s="80"/>
      <c r="K24" s="44"/>
    </row>
    <row r="25" spans="1:11" ht="45" customHeight="1" x14ac:dyDescent="0.15">
      <c r="A25" s="20"/>
      <c r="B25" s="21" t="s">
        <v>46</v>
      </c>
      <c r="C25" s="22"/>
      <c r="D25" s="45">
        <v>1986464</v>
      </c>
      <c r="E25" s="23">
        <v>5730981</v>
      </c>
      <c r="F25" s="46">
        <f t="shared" ref="F25:F28" si="1">E25-D25</f>
        <v>3744517</v>
      </c>
      <c r="G25" s="47" t="s">
        <v>52</v>
      </c>
      <c r="H25" s="81" t="s">
        <v>35</v>
      </c>
      <c r="I25" s="82"/>
      <c r="J25" s="82"/>
      <c r="K25" s="82"/>
    </row>
    <row r="26" spans="1:11" ht="30" customHeight="1" x14ac:dyDescent="0.15">
      <c r="A26" s="20"/>
      <c r="B26" s="21" t="s">
        <v>47</v>
      </c>
      <c r="C26" s="22"/>
      <c r="D26" s="48">
        <v>10000</v>
      </c>
      <c r="E26" s="23">
        <v>8745</v>
      </c>
      <c r="F26" s="46">
        <f t="shared" si="1"/>
        <v>-1255</v>
      </c>
      <c r="G26" s="49" t="s">
        <v>36</v>
      </c>
      <c r="H26" s="79" t="s">
        <v>36</v>
      </c>
      <c r="I26" s="80"/>
      <c r="J26" s="80"/>
      <c r="K26" s="44"/>
    </row>
    <row r="27" spans="1:11" ht="30" customHeight="1" x14ac:dyDescent="0.15">
      <c r="A27" s="20"/>
      <c r="B27" s="21" t="s">
        <v>48</v>
      </c>
      <c r="C27" s="22"/>
      <c r="D27" s="23">
        <v>0</v>
      </c>
      <c r="E27" s="50">
        <v>0</v>
      </c>
      <c r="F27" s="46">
        <f t="shared" si="1"/>
        <v>0</v>
      </c>
      <c r="G27" s="51"/>
    </row>
    <row r="28" spans="1:11" ht="30" customHeight="1" thickBot="1" x14ac:dyDescent="0.2">
      <c r="A28" s="28"/>
      <c r="B28" s="29" t="s">
        <v>49</v>
      </c>
      <c r="C28" s="12"/>
      <c r="D28" s="52">
        <v>0</v>
      </c>
      <c r="E28" s="53">
        <v>2586161</v>
      </c>
      <c r="F28" s="54">
        <f t="shared" si="1"/>
        <v>2586161</v>
      </c>
      <c r="G28" s="55"/>
    </row>
    <row r="29" spans="1:11" ht="30" customHeight="1" thickBot="1" x14ac:dyDescent="0.2">
      <c r="A29" s="33"/>
      <c r="B29" s="34" t="s">
        <v>7</v>
      </c>
      <c r="C29" s="34"/>
      <c r="D29" s="35">
        <f>SUM(D24:D28)</f>
        <v>4496464</v>
      </c>
      <c r="E29" s="35">
        <f>SUM(E24:E28)</f>
        <v>11320826</v>
      </c>
      <c r="F29" s="35">
        <f>SUM(F24:F28)</f>
        <v>6824362</v>
      </c>
      <c r="G29" s="56"/>
    </row>
    <row r="30" spans="1:11" ht="27.95" customHeight="1" x14ac:dyDescent="0.15">
      <c r="C30" s="57" t="s">
        <v>50</v>
      </c>
      <c r="D30" s="58">
        <f>D17-D29</f>
        <v>0</v>
      </c>
      <c r="E30" s="58">
        <f t="shared" ref="E30" si="2">E17-E29</f>
        <v>0</v>
      </c>
      <c r="F30" s="7">
        <f>F17-F29</f>
        <v>0</v>
      </c>
    </row>
  </sheetData>
  <mergeCells count="11">
    <mergeCell ref="A21:C21"/>
    <mergeCell ref="A6:G6"/>
    <mergeCell ref="A8:C8"/>
    <mergeCell ref="A9:C10"/>
    <mergeCell ref="G9:G10"/>
    <mergeCell ref="H15:J15"/>
    <mergeCell ref="A22:C23"/>
    <mergeCell ref="G22:G23"/>
    <mergeCell ref="H24:J24"/>
    <mergeCell ref="H25:K25"/>
    <mergeCell ref="H26:J26"/>
  </mergeCells>
  <phoneticPr fontId="2"/>
  <pageMargins left="0.7" right="0.7" top="0.75" bottom="0.75" header="0.3" footer="0.3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A314-D13C-4994-AAC2-20BFCFE57401}">
  <dimension ref="B1:E35"/>
  <sheetViews>
    <sheetView view="pageBreakPreview" zoomScale="80" zoomScaleNormal="100" zoomScaleSheetLayoutView="80" workbookViewId="0">
      <selection activeCell="B17" sqref="B17:E17"/>
    </sheetView>
  </sheetViews>
  <sheetFormatPr defaultRowHeight="27" customHeight="1" x14ac:dyDescent="0.15"/>
  <cols>
    <col min="1" max="1" width="9" style="60"/>
    <col min="2" max="2" width="15.625" style="59" customWidth="1"/>
    <col min="3" max="3" width="24.125" style="59" customWidth="1"/>
    <col min="4" max="4" width="15.625" style="59" customWidth="1"/>
    <col min="5" max="5" width="24.125" style="59" customWidth="1"/>
    <col min="6" max="16384" width="9" style="60"/>
  </cols>
  <sheetData>
    <row r="1" spans="2:5" ht="39" customHeight="1" x14ac:dyDescent="0.15"/>
    <row r="2" spans="2:5" ht="23.1" customHeight="1" x14ac:dyDescent="0.15">
      <c r="B2" s="88" t="s">
        <v>10</v>
      </c>
      <c r="C2" s="88"/>
      <c r="D2" s="88"/>
      <c r="E2" s="88"/>
    </row>
    <row r="3" spans="2:5" ht="23.1" customHeight="1" x14ac:dyDescent="0.15">
      <c r="B3" s="97" t="s">
        <v>60</v>
      </c>
      <c r="C3" s="97"/>
      <c r="D3" s="97"/>
      <c r="E3" s="97"/>
    </row>
    <row r="4" spans="2:5" ht="23.1" customHeight="1" thickBot="1" x14ac:dyDescent="0.2">
      <c r="B4" s="61" t="s">
        <v>14</v>
      </c>
      <c r="D4" s="89" t="s">
        <v>13</v>
      </c>
      <c r="E4" s="89"/>
    </row>
    <row r="5" spans="2:5" ht="26.1" customHeight="1" x14ac:dyDescent="0.15">
      <c r="B5" s="62" t="s">
        <v>20</v>
      </c>
      <c r="C5" s="103" t="s">
        <v>21</v>
      </c>
      <c r="D5" s="104" t="s">
        <v>22</v>
      </c>
      <c r="E5" s="105"/>
    </row>
    <row r="6" spans="2:5" ht="26.1" customHeight="1" x14ac:dyDescent="0.15">
      <c r="B6" s="64" t="s">
        <v>11</v>
      </c>
      <c r="C6" s="106">
        <v>2584405</v>
      </c>
      <c r="D6" s="107" t="s">
        <v>15</v>
      </c>
      <c r="E6" s="108"/>
    </row>
    <row r="7" spans="2:5" ht="26.1" customHeight="1" thickBot="1" x14ac:dyDescent="0.2">
      <c r="B7" s="64" t="s">
        <v>65</v>
      </c>
      <c r="C7" s="109">
        <v>1756</v>
      </c>
      <c r="D7" s="110"/>
      <c r="E7" s="111"/>
    </row>
    <row r="8" spans="2:5" ht="26.1" customHeight="1" thickBot="1" x14ac:dyDescent="0.2">
      <c r="B8" s="66" t="s">
        <v>23</v>
      </c>
      <c r="C8" s="112">
        <f>SUM(C6:C7)</f>
        <v>2586161</v>
      </c>
      <c r="D8" s="113"/>
      <c r="E8" s="114"/>
    </row>
    <row r="9" spans="2:5" ht="26.1" customHeight="1" x14ac:dyDescent="0.15">
      <c r="B9" s="61"/>
      <c r="C9" s="68"/>
      <c r="D9" s="61"/>
      <c r="E9" s="61"/>
    </row>
    <row r="10" spans="2:5" ht="23.1" hidden="1" customHeight="1" thickBot="1" x14ac:dyDescent="0.2">
      <c r="B10" s="61" t="s">
        <v>29</v>
      </c>
      <c r="D10" s="89" t="s">
        <v>13</v>
      </c>
      <c r="E10" s="89"/>
    </row>
    <row r="11" spans="2:5" ht="26.1" hidden="1" customHeight="1" x14ac:dyDescent="0.15">
      <c r="B11" s="62" t="s">
        <v>20</v>
      </c>
      <c r="C11" s="63" t="s">
        <v>21</v>
      </c>
      <c r="D11" s="90" t="s">
        <v>22</v>
      </c>
      <c r="E11" s="91"/>
    </row>
    <row r="12" spans="2:5" ht="26.1" hidden="1" customHeight="1" thickBot="1" x14ac:dyDescent="0.2">
      <c r="B12" s="64" t="s">
        <v>30</v>
      </c>
      <c r="C12" s="65">
        <v>56317</v>
      </c>
      <c r="D12" s="92" t="s">
        <v>31</v>
      </c>
      <c r="E12" s="93"/>
    </row>
    <row r="13" spans="2:5" ht="26.1" hidden="1" customHeight="1" thickBot="1" x14ac:dyDescent="0.2">
      <c r="B13" s="66" t="s">
        <v>23</v>
      </c>
      <c r="C13" s="67">
        <f>SUM(C12)</f>
        <v>56317</v>
      </c>
      <c r="D13" s="94"/>
      <c r="E13" s="95"/>
    </row>
    <row r="14" spans="2:5" ht="26.1" hidden="1" customHeight="1" x14ac:dyDescent="0.15">
      <c r="B14" s="61"/>
      <c r="C14" s="68"/>
      <c r="D14" s="61"/>
      <c r="E14" s="61"/>
    </row>
    <row r="15" spans="2:5" ht="26.1" hidden="1" customHeight="1" x14ac:dyDescent="0.15">
      <c r="B15" s="61"/>
      <c r="C15" s="68"/>
      <c r="D15" s="61"/>
      <c r="E15" s="61"/>
    </row>
    <row r="16" spans="2:5" ht="26.1" customHeight="1" x14ac:dyDescent="0.15">
      <c r="B16" s="61"/>
      <c r="C16" s="68"/>
      <c r="D16" s="61"/>
      <c r="E16" s="61"/>
    </row>
    <row r="17" spans="2:5" ht="26.1" customHeight="1" x14ac:dyDescent="0.15">
      <c r="B17" s="96" t="s">
        <v>66</v>
      </c>
      <c r="C17" s="96"/>
      <c r="D17" s="96"/>
      <c r="E17" s="96"/>
    </row>
    <row r="18" spans="2:5" ht="26.1" customHeight="1" x14ac:dyDescent="0.15">
      <c r="B18" s="61"/>
      <c r="C18" s="68"/>
      <c r="D18" s="61"/>
      <c r="E18" s="61"/>
    </row>
    <row r="19" spans="2:5" ht="23.1" customHeight="1" x14ac:dyDescent="0.15">
      <c r="B19" s="97" t="s">
        <v>61</v>
      </c>
      <c r="C19" s="97"/>
      <c r="D19" s="97"/>
      <c r="E19" s="97"/>
    </row>
    <row r="20" spans="2:5" ht="23.1" customHeight="1" x14ac:dyDescent="0.15"/>
    <row r="21" spans="2:5" ht="23.1" customHeight="1" x14ac:dyDescent="0.15">
      <c r="C21" s="69" t="s">
        <v>62</v>
      </c>
    </row>
    <row r="22" spans="2:5" ht="23.1" customHeight="1" x14ac:dyDescent="0.15">
      <c r="B22" s="86" t="s">
        <v>25</v>
      </c>
      <c r="C22" s="86"/>
      <c r="D22" s="86"/>
      <c r="E22" s="86"/>
    </row>
    <row r="23" spans="2:5" ht="23.1" customHeight="1" x14ac:dyDescent="0.15">
      <c r="B23" s="86" t="s">
        <v>26</v>
      </c>
      <c r="C23" s="86"/>
      <c r="D23" s="86"/>
      <c r="E23" s="86"/>
    </row>
    <row r="24" spans="2:5" ht="23.1" customHeight="1" x14ac:dyDescent="0.15">
      <c r="B24" s="86" t="s">
        <v>53</v>
      </c>
      <c r="C24" s="86"/>
      <c r="D24" s="86"/>
      <c r="E24" s="86"/>
    </row>
    <row r="25" spans="2:5" ht="23.1" customHeight="1" x14ac:dyDescent="0.15">
      <c r="C25" s="70"/>
      <c r="D25" s="70"/>
      <c r="E25" s="70"/>
    </row>
    <row r="26" spans="2:5" ht="23.1" customHeight="1" x14ac:dyDescent="0.15">
      <c r="C26" s="70"/>
      <c r="D26" s="70"/>
      <c r="E26" s="70"/>
    </row>
    <row r="27" spans="2:5" ht="23.1" customHeight="1" x14ac:dyDescent="0.15">
      <c r="C27" s="86"/>
      <c r="D27" s="86"/>
      <c r="E27" s="86"/>
    </row>
    <row r="28" spans="2:5" ht="23.1" customHeight="1" x14ac:dyDescent="0.15">
      <c r="B28" s="88" t="s">
        <v>17</v>
      </c>
      <c r="C28" s="88"/>
      <c r="D28" s="88"/>
      <c r="E28" s="88"/>
    </row>
    <row r="29" spans="2:5" ht="23.1" customHeight="1" x14ac:dyDescent="0.15">
      <c r="B29" s="86" t="s">
        <v>18</v>
      </c>
      <c r="C29" s="86"/>
      <c r="D29" s="86"/>
      <c r="E29" s="86"/>
    </row>
    <row r="30" spans="2:5" ht="23.1" customHeight="1" x14ac:dyDescent="0.15">
      <c r="B30" s="86" t="s">
        <v>19</v>
      </c>
      <c r="C30" s="86"/>
      <c r="D30" s="86"/>
      <c r="E30" s="86"/>
    </row>
    <row r="31" spans="2:5" ht="23.1" customHeight="1" x14ac:dyDescent="0.15"/>
    <row r="32" spans="2:5" ht="27" customHeight="1" x14ac:dyDescent="0.15">
      <c r="B32" s="71"/>
      <c r="C32" s="72">
        <v>45404</v>
      </c>
    </row>
    <row r="33" spans="2:5" ht="27" customHeight="1" x14ac:dyDescent="0.15">
      <c r="B33" s="86" t="s">
        <v>24</v>
      </c>
      <c r="C33" s="86"/>
      <c r="D33" s="86"/>
      <c r="E33" s="86"/>
    </row>
    <row r="34" spans="2:5" ht="27" customHeight="1" x14ac:dyDescent="0.15">
      <c r="B34" s="87" t="s">
        <v>54</v>
      </c>
      <c r="C34" s="87"/>
      <c r="D34" s="87"/>
      <c r="E34" s="87"/>
    </row>
    <row r="35" spans="2:5" ht="27" customHeight="1" x14ac:dyDescent="0.15">
      <c r="B35" s="87" t="s">
        <v>55</v>
      </c>
      <c r="C35" s="87"/>
      <c r="D35" s="87"/>
      <c r="E35" s="87"/>
    </row>
  </sheetData>
  <mergeCells count="23">
    <mergeCell ref="B19:E19"/>
    <mergeCell ref="B2:E2"/>
    <mergeCell ref="B3:E3"/>
    <mergeCell ref="D4:E4"/>
    <mergeCell ref="D5:E5"/>
    <mergeCell ref="D6:E6"/>
    <mergeCell ref="D8:E8"/>
    <mergeCell ref="D7:E7"/>
    <mergeCell ref="D10:E10"/>
    <mergeCell ref="D11:E11"/>
    <mergeCell ref="D12:E12"/>
    <mergeCell ref="D13:E13"/>
    <mergeCell ref="B17:E17"/>
    <mergeCell ref="B30:E30"/>
    <mergeCell ref="B33:E33"/>
    <mergeCell ref="B34:E34"/>
    <mergeCell ref="B35:E35"/>
    <mergeCell ref="B22:E22"/>
    <mergeCell ref="B23:E23"/>
    <mergeCell ref="B24:E24"/>
    <mergeCell ref="C27:E27"/>
    <mergeCell ref="B28:E28"/>
    <mergeCell ref="B29:E29"/>
  </mergeCells>
  <phoneticPr fontId="2"/>
  <pageMargins left="0.7" right="0.7" top="0.75" bottom="0.75" header="0.3" footer="0.3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6BCE-06D4-48CA-8708-DBDF884D43B3}">
  <dimension ref="A1:E17"/>
  <sheetViews>
    <sheetView tabSelected="1" view="pageLayout" zoomScaleNormal="55" workbookViewId="0">
      <selection activeCell="D5" sqref="D5"/>
    </sheetView>
  </sheetViews>
  <sheetFormatPr defaultRowHeight="27.95" customHeight="1" x14ac:dyDescent="0.15"/>
  <cols>
    <col min="1" max="1" width="15.25" style="1" customWidth="1"/>
    <col min="2" max="2" width="27.25" style="1" customWidth="1"/>
    <col min="3" max="3" width="15.5" style="1" customWidth="1"/>
    <col min="4" max="4" width="18.375" style="1" customWidth="1"/>
    <col min="5" max="5" width="15.125" style="1" customWidth="1"/>
    <col min="6" max="16384" width="9" style="1"/>
  </cols>
  <sheetData>
    <row r="1" spans="1:5" ht="27.95" customHeight="1" x14ac:dyDescent="0.2">
      <c r="A1" s="99" t="s">
        <v>63</v>
      </c>
      <c r="B1" s="99"/>
      <c r="C1" s="99"/>
      <c r="D1" s="99"/>
      <c r="E1" s="99"/>
    </row>
    <row r="4" spans="1:5" ht="27.95" customHeight="1" x14ac:dyDescent="0.15">
      <c r="B4" s="6" t="s">
        <v>67</v>
      </c>
      <c r="C4" s="6"/>
      <c r="D4" s="5">
        <v>2586161</v>
      </c>
    </row>
    <row r="5" spans="1:5" ht="27.95" customHeight="1" x14ac:dyDescent="0.15">
      <c r="B5" s="4" t="s">
        <v>34</v>
      </c>
      <c r="D5" s="3">
        <f>D4</f>
        <v>2586161</v>
      </c>
    </row>
    <row r="8" spans="1:5" ht="27.95" customHeight="1" x14ac:dyDescent="0.15">
      <c r="A8" s="101" t="s">
        <v>64</v>
      </c>
      <c r="B8" s="101"/>
      <c r="C8" s="101"/>
      <c r="D8" s="101"/>
      <c r="E8" s="101"/>
    </row>
    <row r="11" spans="1:5" ht="27.95" customHeight="1" x14ac:dyDescent="0.15">
      <c r="B11" s="2">
        <v>45404</v>
      </c>
    </row>
    <row r="12" spans="1:5" ht="27.95" customHeight="1" x14ac:dyDescent="0.15">
      <c r="A12" s="102" t="s">
        <v>33</v>
      </c>
      <c r="B12" s="102"/>
      <c r="C12" s="102"/>
      <c r="D12" s="102"/>
      <c r="E12" s="102"/>
    </row>
    <row r="13" spans="1:5" ht="27.95" customHeight="1" x14ac:dyDescent="0.15">
      <c r="A13" s="98" t="s">
        <v>32</v>
      </c>
      <c r="B13" s="98"/>
      <c r="C13" s="98"/>
      <c r="D13" s="98"/>
      <c r="E13" s="98"/>
    </row>
    <row r="14" spans="1:5" ht="27.95" customHeight="1" x14ac:dyDescent="0.15">
      <c r="A14" s="98" t="s">
        <v>56</v>
      </c>
      <c r="B14" s="98"/>
      <c r="C14" s="98"/>
      <c r="D14" s="98"/>
      <c r="E14" s="98"/>
    </row>
    <row r="15" spans="1:5" ht="27.95" customHeight="1" x14ac:dyDescent="0.15">
      <c r="D15" s="100"/>
      <c r="E15" s="100"/>
    </row>
    <row r="16" spans="1:5" ht="27.95" customHeight="1" x14ac:dyDescent="0.15">
      <c r="D16" s="100"/>
      <c r="E16" s="100"/>
    </row>
    <row r="17" spans="4:5" ht="27.95" customHeight="1" x14ac:dyDescent="0.15">
      <c r="D17" s="100"/>
      <c r="E17" s="100"/>
    </row>
  </sheetData>
  <mergeCells count="8">
    <mergeCell ref="A14:E14"/>
    <mergeCell ref="A1:E1"/>
    <mergeCell ref="D17:E17"/>
    <mergeCell ref="D16:E16"/>
    <mergeCell ref="D15:E15"/>
    <mergeCell ref="A8:E8"/>
    <mergeCell ref="A12:E12"/>
    <mergeCell ref="A13:E13"/>
  </mergeCells>
  <phoneticPr fontId="2"/>
  <pageMargins left="0.7" right="0.7" top="0.75" bottom="0.75" header="0.3" footer="0.3"/>
  <pageSetup paperSize="9" scale="97" firstPageNumber="12" orientation="portrait" useFirstPageNumber="1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収支決算</vt:lpstr>
      <vt:lpstr>財産目録・監査意見書</vt:lpstr>
      <vt:lpstr>剰余金処分</vt:lpstr>
      <vt:lpstr>財産目録・監査意見書!Print_Area</vt:lpstr>
      <vt:lpstr>収支決算!Print_Area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社団法人大阪府トラック協会</dc:creator>
  <cp:lastModifiedBy>user</cp:lastModifiedBy>
  <cp:lastPrinted>2023-04-19T08:50:36Z</cp:lastPrinted>
  <dcterms:created xsi:type="dcterms:W3CDTF">1998-12-02T07:38:14Z</dcterms:created>
  <dcterms:modified xsi:type="dcterms:W3CDTF">2024-04-03T06:43:04Z</dcterms:modified>
</cp:coreProperties>
</file>